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C53EFF0C-332C-42BB-B1DC-757D17428E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17" i="1" l="1"/>
  <c r="K33" i="1" l="1"/>
  <c r="E20" i="1" l="1"/>
  <c r="F20" i="1"/>
  <c r="G20" i="1"/>
  <c r="H20" i="1"/>
  <c r="I20" i="1"/>
  <c r="J20" i="1"/>
  <c r="K20" i="1"/>
  <c r="E18" i="1"/>
  <c r="F18" i="1"/>
  <c r="G18" i="1"/>
  <c r="H18" i="1"/>
  <c r="I18" i="1"/>
  <c r="J18" i="1"/>
  <c r="K18" i="1"/>
  <c r="E22" i="1"/>
  <c r="F22" i="1"/>
  <c r="G22" i="1"/>
  <c r="H22" i="1"/>
  <c r="I22" i="1"/>
  <c r="J22" i="1"/>
  <c r="K22" i="1"/>
  <c r="E25" i="1"/>
  <c r="F25" i="1"/>
  <c r="G25" i="1"/>
  <c r="H25" i="1"/>
  <c r="I25" i="1"/>
  <c r="J25" i="1"/>
  <c r="K25" i="1"/>
  <c r="E27" i="1"/>
  <c r="F27" i="1"/>
  <c r="G27" i="1"/>
  <c r="H27" i="1"/>
  <c r="I27" i="1"/>
  <c r="J27" i="1"/>
  <c r="K27" i="1"/>
  <c r="E33" i="1"/>
  <c r="F33" i="1"/>
  <c r="G33" i="1"/>
  <c r="H33" i="1"/>
  <c r="I33" i="1"/>
  <c r="J33" i="1"/>
  <c r="E35" i="1"/>
  <c r="F35" i="1"/>
  <c r="G35" i="1"/>
  <c r="H35" i="1"/>
  <c r="I35" i="1"/>
  <c r="J35" i="1"/>
  <c r="K35" i="1"/>
  <c r="E37" i="1"/>
  <c r="F37" i="1"/>
  <c r="G37" i="1"/>
  <c r="H37" i="1"/>
  <c r="I37" i="1"/>
  <c r="J37" i="1"/>
  <c r="K37" i="1"/>
  <c r="E39" i="1"/>
  <c r="F39" i="1"/>
  <c r="G39" i="1"/>
  <c r="H39" i="1"/>
  <c r="I39" i="1"/>
  <c r="J39" i="1"/>
  <c r="K39" i="1"/>
  <c r="K43" i="1" l="1"/>
  <c r="J43" i="1"/>
  <c r="I43" i="1"/>
  <c r="H43" i="1"/>
  <c r="G43" i="1"/>
  <c r="F43" i="1"/>
  <c r="E43" i="1"/>
  <c r="K41" i="1"/>
  <c r="J41" i="1"/>
  <c r="I41" i="1"/>
  <c r="H41" i="1"/>
  <c r="G41" i="1"/>
  <c r="F41" i="1"/>
  <c r="E41" i="1"/>
  <c r="K62" i="1" l="1"/>
  <c r="J62" i="1"/>
  <c r="I62" i="1"/>
  <c r="H62" i="1"/>
  <c r="G62" i="1"/>
  <c r="F62" i="1"/>
  <c r="E62" i="1"/>
  <c r="K60" i="1"/>
  <c r="J60" i="1"/>
  <c r="I60" i="1"/>
  <c r="H60" i="1"/>
  <c r="G60" i="1"/>
  <c r="F60" i="1"/>
  <c r="E60" i="1"/>
  <c r="K58" i="1"/>
  <c r="J58" i="1"/>
  <c r="I58" i="1"/>
  <c r="H58" i="1"/>
  <c r="G58" i="1"/>
  <c r="F58" i="1"/>
  <c r="E58" i="1"/>
  <c r="K55" i="1" l="1"/>
  <c r="J55" i="1"/>
  <c r="I55" i="1"/>
  <c r="H55" i="1"/>
  <c r="G55" i="1"/>
  <c r="F55" i="1"/>
  <c r="E55" i="1"/>
  <c r="K53" i="1"/>
  <c r="J53" i="1"/>
  <c r="I53" i="1"/>
  <c r="H53" i="1"/>
  <c r="G53" i="1"/>
  <c r="F53" i="1"/>
  <c r="E53" i="1"/>
  <c r="K50" i="1"/>
  <c r="J50" i="1"/>
  <c r="I50" i="1"/>
  <c r="H50" i="1"/>
  <c r="G50" i="1"/>
  <c r="F50" i="1"/>
  <c r="E50" i="1"/>
  <c r="K48" i="1"/>
  <c r="J48" i="1"/>
  <c r="I48" i="1"/>
  <c r="H48" i="1"/>
  <c r="G48" i="1"/>
  <c r="F48" i="1"/>
  <c r="E48" i="1"/>
  <c r="K46" i="1" l="1"/>
  <c r="J46" i="1"/>
  <c r="I46" i="1"/>
  <c r="H46" i="1"/>
  <c r="G46" i="1"/>
  <c r="F46" i="1"/>
  <c r="E46" i="1"/>
</calcChain>
</file>

<file path=xl/sharedStrings.xml><?xml version="1.0" encoding="utf-8"?>
<sst xmlns="http://schemas.openxmlformats.org/spreadsheetml/2006/main" count="117" uniqueCount="81">
  <si>
    <t>Тюкалинского муниципального района</t>
  </si>
  <si>
    <t>Омской области</t>
  </si>
  <si>
    <t>Основные показатели</t>
  </si>
  <si>
    <t>прогноза социально-экономического развития Тюкалинского муниципального района Омской области</t>
  </si>
  <si>
    <t>Раздел 1. Основные показатели прогноза</t>
  </si>
  <si>
    <t>№ п/п</t>
  </si>
  <si>
    <t>Показатели</t>
  </si>
  <si>
    <t>Единици измерения</t>
  </si>
  <si>
    <t>Прогноз</t>
  </si>
  <si>
    <t xml:space="preserve">1-й   
вариант
</t>
  </si>
  <si>
    <t xml:space="preserve">2-й   
вариант
</t>
  </si>
  <si>
    <t>Численность населения</t>
  </si>
  <si>
    <t>человек</t>
  </si>
  <si>
    <t>в процентах к предыдущему году</t>
  </si>
  <si>
    <t>Естественный прирост (убыль) населения</t>
  </si>
  <si>
    <t>Миграционный прирост (убыль) населения</t>
  </si>
  <si>
    <t>тыс. рублей</t>
  </si>
  <si>
    <t>млн. рублей</t>
  </si>
  <si>
    <t>%</t>
  </si>
  <si>
    <t>Ввод в действие общей площади жилых домов</t>
  </si>
  <si>
    <t>кв. метров</t>
  </si>
  <si>
    <t>Уровень зарегистрированной безработицы</t>
  </si>
  <si>
    <t>рублей</t>
  </si>
  <si>
    <t>Оборот розничной торговли</t>
  </si>
  <si>
    <t>Доходы бюджета, всего</t>
  </si>
  <si>
    <t>в том числе налоговые и неналоговые доходы</t>
  </si>
  <si>
    <t>Приложение 2</t>
  </si>
  <si>
    <t>к распоряжению Администрации</t>
  </si>
  <si>
    <t>2025 год</t>
  </si>
  <si>
    <t>Демография</t>
  </si>
  <si>
    <t>1.1</t>
  </si>
  <si>
    <t>1.2</t>
  </si>
  <si>
    <t>1.3</t>
  </si>
  <si>
    <t>2</t>
  </si>
  <si>
    <t>Труд и занятость</t>
  </si>
  <si>
    <t>Среднесписочная численность работников (по кругу крупных и средних организаций)</t>
  </si>
  <si>
    <t>2.1</t>
  </si>
  <si>
    <t>2.2</t>
  </si>
  <si>
    <t>Среднемесячная номинальная начисленная заработная плата (по кругу крупных и средних организаций)</t>
  </si>
  <si>
    <t>Просроченная задолженность по заработной плате (по состоянию на 1 января отчетного года)</t>
  </si>
  <si>
    <t>2.3</t>
  </si>
  <si>
    <t>2.4</t>
  </si>
  <si>
    <t>3</t>
  </si>
  <si>
    <t>Сельское хозяйство</t>
  </si>
  <si>
    <t>3.1</t>
  </si>
  <si>
    <t xml:space="preserve">Производство продукции сельского хозяйства в сельскохозяйственных организациях </t>
  </si>
  <si>
    <t>3.2</t>
  </si>
  <si>
    <t>Удельный вес прибыльных сельскохозяйственных организаций в общем их числе</t>
  </si>
  <si>
    <t>3.3</t>
  </si>
  <si>
    <t>Валовой сбор зерна в сельскохозяйственных организациях в весе после доработки</t>
  </si>
  <si>
    <t>тыс. тонн</t>
  </si>
  <si>
    <t>3.4</t>
  </si>
  <si>
    <t>Доля фактически используемых сельскохозяйственных угодий в общей площади сельскохозяйственных угодий</t>
  </si>
  <si>
    <t>3.5</t>
  </si>
  <si>
    <t>3.6</t>
  </si>
  <si>
    <t>Производство молока в сельскохозяйственных организациях</t>
  </si>
  <si>
    <t>4</t>
  </si>
  <si>
    <t>Производство товаров и услуг</t>
  </si>
  <si>
    <t xml:space="preserve">Объем отгруженных товаров собственного производства, 
выполненных работ и услуг собственными силами 
по виду экономической деятельности обеспечение электрической энергией, газом и паром; кондиционирование воздуха
</t>
  </si>
  <si>
    <t>4.1</t>
  </si>
  <si>
    <t>4.2</t>
  </si>
  <si>
    <t>4.3</t>
  </si>
  <si>
    <t>Грузооборот автомобильного транспорта</t>
  </si>
  <si>
    <t>5</t>
  </si>
  <si>
    <t>Инвестиции и строительство</t>
  </si>
  <si>
    <t>5.1</t>
  </si>
  <si>
    <t>тыс. т. км</t>
  </si>
  <si>
    <t>5.2</t>
  </si>
  <si>
    <t>6</t>
  </si>
  <si>
    <t>Финансы</t>
  </si>
  <si>
    <t>6.1</t>
  </si>
  <si>
    <t>6.2</t>
  </si>
  <si>
    <t>Доля собственных доходов местного бюджета (за исключением безвозмездных поступлений, поступлений налоговых доходов по дополнительным нормативам отчислений) в общем объеме доходов бюджета</t>
  </si>
  <si>
    <t xml:space="preserve">Инвестиции в основной капитал (без субъектов малого и  среднего предпринимательства)
</t>
  </si>
  <si>
    <t xml:space="preserve">Производство мяса (скота и птицы на убой в живом весе) в сельскохозяйственных организациях   </t>
  </si>
  <si>
    <t>2026 год</t>
  </si>
  <si>
    <t>на 2025 год и на период до 2027 года</t>
  </si>
  <si>
    <t xml:space="preserve">Отчет  
2023 год
</t>
  </si>
  <si>
    <t xml:space="preserve">Оценка
2024 год
</t>
  </si>
  <si>
    <t>2027 год</t>
  </si>
  <si>
    <t>от 29.10.2024 № 152-р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</si>
</sst>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zoomScaleNormal="100" workbookViewId="0">
      <selection activeCell="O11" sqref="O11"/>
    </sheetView>
  </sheetViews>
  <sheetFormatPr defaultColWidth="11.5703125" defaultRowHeight="15.75" x14ac:dyDescent="0.25"/>
  <cols>
    <col min="1" max="1" width="5.140625" style="1" customWidth="1"/>
    <col min="2" max="2" width="31" style="1" customWidth="1"/>
    <col min="3" max="3" width="14.42578125" style="1" customWidth="1"/>
    <col min="4" max="4" width="11.5703125" style="1"/>
    <col min="5" max="5" width="11.85546875" style="1" bestFit="1" customWidth="1"/>
    <col min="6" max="16384" width="11.5703125" style="1"/>
  </cols>
  <sheetData>
    <row r="1" spans="1:11" x14ac:dyDescent="0.25">
      <c r="A1" s="31" t="s">
        <v>26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x14ac:dyDescent="0.25">
      <c r="A2" s="31" t="s">
        <v>27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x14ac:dyDescent="0.25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x14ac:dyDescent="0.25">
      <c r="A4" s="31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x14ac:dyDescent="0.25">
      <c r="A5" s="31" t="s">
        <v>80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x14ac:dyDescent="0.25">
      <c r="A6" s="32" t="s">
        <v>2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 t="s">
        <v>3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 t="s">
        <v>76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10" spans="1:11" x14ac:dyDescent="0.25">
      <c r="A10" s="32" t="s">
        <v>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25" t="s">
        <v>5</v>
      </c>
      <c r="B12" s="25" t="s">
        <v>6</v>
      </c>
      <c r="C12" s="25" t="s">
        <v>7</v>
      </c>
      <c r="D12" s="25" t="s">
        <v>77</v>
      </c>
      <c r="E12" s="25" t="s">
        <v>78</v>
      </c>
      <c r="F12" s="33" t="s">
        <v>8</v>
      </c>
      <c r="G12" s="33"/>
      <c r="H12" s="33"/>
      <c r="I12" s="33"/>
      <c r="J12" s="33"/>
      <c r="K12" s="33"/>
    </row>
    <row r="13" spans="1:11" x14ac:dyDescent="0.25">
      <c r="A13" s="26"/>
      <c r="B13" s="26"/>
      <c r="C13" s="26"/>
      <c r="D13" s="26"/>
      <c r="E13" s="26"/>
      <c r="F13" s="33" t="s">
        <v>28</v>
      </c>
      <c r="G13" s="33"/>
      <c r="H13" s="33" t="s">
        <v>75</v>
      </c>
      <c r="I13" s="33"/>
      <c r="J13" s="33" t="s">
        <v>79</v>
      </c>
      <c r="K13" s="33"/>
    </row>
    <row r="14" spans="1:11" ht="45.75" customHeight="1" x14ac:dyDescent="0.25">
      <c r="A14" s="27"/>
      <c r="B14" s="27"/>
      <c r="C14" s="27"/>
      <c r="D14" s="27"/>
      <c r="E14" s="27"/>
      <c r="F14" s="2" t="s">
        <v>9</v>
      </c>
      <c r="G14" s="2" t="s">
        <v>10</v>
      </c>
      <c r="H14" s="2" t="s">
        <v>9</v>
      </c>
      <c r="I14" s="2" t="s">
        <v>10</v>
      </c>
      <c r="J14" s="2" t="s">
        <v>9</v>
      </c>
      <c r="K14" s="2" t="s">
        <v>10</v>
      </c>
    </row>
    <row r="15" spans="1:11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</row>
    <row r="16" spans="1:11" x14ac:dyDescent="0.25">
      <c r="A16" s="5">
        <v>1</v>
      </c>
      <c r="B16" s="28" t="s">
        <v>29</v>
      </c>
      <c r="C16" s="29"/>
      <c r="D16" s="29"/>
      <c r="E16" s="29"/>
      <c r="F16" s="29"/>
      <c r="G16" s="29"/>
      <c r="H16" s="29"/>
      <c r="I16" s="29"/>
      <c r="J16" s="29"/>
      <c r="K16" s="30"/>
    </row>
    <row r="17" spans="1:11" x14ac:dyDescent="0.25">
      <c r="A17" s="23" t="s">
        <v>30</v>
      </c>
      <c r="B17" s="24" t="s">
        <v>11</v>
      </c>
      <c r="C17" s="3" t="s">
        <v>12</v>
      </c>
      <c r="D17" s="2">
        <v>19114</v>
      </c>
      <c r="E17" s="2">
        <f>D17+E19+E21</f>
        <v>18783</v>
      </c>
      <c r="F17" s="2">
        <v>18463</v>
      </c>
      <c r="G17" s="2">
        <v>18485</v>
      </c>
      <c r="H17" s="2">
        <v>18167</v>
      </c>
      <c r="I17" s="2">
        <v>18216</v>
      </c>
      <c r="J17" s="2">
        <v>17896</v>
      </c>
      <c r="K17" s="2">
        <v>17982</v>
      </c>
    </row>
    <row r="18" spans="1:11" ht="45" x14ac:dyDescent="0.25">
      <c r="A18" s="23"/>
      <c r="B18" s="24"/>
      <c r="C18" s="3" t="s">
        <v>13</v>
      </c>
      <c r="D18" s="2">
        <v>98.2</v>
      </c>
      <c r="E18" s="4">
        <f>E17/D17*100</f>
        <v>98.268285026682008</v>
      </c>
      <c r="F18" s="4">
        <f>F17/E17*100</f>
        <v>98.296331789384013</v>
      </c>
      <c r="G18" s="4">
        <f>G17/E17*100</f>
        <v>98.413458978863872</v>
      </c>
      <c r="H18" s="4">
        <f>H17/F17*100</f>
        <v>98.396793587174344</v>
      </c>
      <c r="I18" s="4">
        <f>I17/G17*100</f>
        <v>98.544766026507986</v>
      </c>
      <c r="J18" s="4">
        <f>J17/H17*100</f>
        <v>98.508284251665117</v>
      </c>
      <c r="K18" s="4">
        <f>K17/I17*100</f>
        <v>98.715415019762844</v>
      </c>
    </row>
    <row r="19" spans="1:11" x14ac:dyDescent="0.25">
      <c r="A19" s="23" t="s">
        <v>31</v>
      </c>
      <c r="B19" s="24" t="s">
        <v>14</v>
      </c>
      <c r="C19" s="3" t="s">
        <v>12</v>
      </c>
      <c r="D19" s="2">
        <v>-135</v>
      </c>
      <c r="E19" s="2">
        <v>-133</v>
      </c>
      <c r="F19" s="2">
        <v>-130</v>
      </c>
      <c r="G19" s="2">
        <v>-125</v>
      </c>
      <c r="H19" s="2">
        <v>-127</v>
      </c>
      <c r="I19" s="2">
        <v>-118</v>
      </c>
      <c r="J19" s="2">
        <v>-123</v>
      </c>
      <c r="K19" s="2">
        <v>-107</v>
      </c>
    </row>
    <row r="20" spans="1:11" ht="45" x14ac:dyDescent="0.25">
      <c r="A20" s="23"/>
      <c r="B20" s="24"/>
      <c r="C20" s="3" t="s">
        <v>13</v>
      </c>
      <c r="D20" s="4">
        <v>64.599999999999994</v>
      </c>
      <c r="E20" s="4">
        <f>E19/D19*100</f>
        <v>98.518518518518519</v>
      </c>
      <c r="F20" s="4">
        <f>F19/E19*100</f>
        <v>97.744360902255636</v>
      </c>
      <c r="G20" s="4">
        <f>G19/E19*100</f>
        <v>93.984962406015043</v>
      </c>
      <c r="H20" s="4">
        <f>H19/F19*100</f>
        <v>97.692307692307693</v>
      </c>
      <c r="I20" s="4">
        <f>I19/G19*100</f>
        <v>94.399999999999991</v>
      </c>
      <c r="J20" s="4">
        <f>J19/H19*100</f>
        <v>96.850393700787393</v>
      </c>
      <c r="K20" s="4">
        <f>K19/I19*100</f>
        <v>90.677966101694921</v>
      </c>
    </row>
    <row r="21" spans="1:11" x14ac:dyDescent="0.25">
      <c r="A21" s="23" t="s">
        <v>32</v>
      </c>
      <c r="B21" s="24" t="s">
        <v>15</v>
      </c>
      <c r="C21" s="3" t="s">
        <v>12</v>
      </c>
      <c r="D21" s="2">
        <v>-223</v>
      </c>
      <c r="E21" s="2">
        <v>-198</v>
      </c>
      <c r="F21" s="2">
        <v>-190</v>
      </c>
      <c r="G21" s="2">
        <v>-173</v>
      </c>
      <c r="H21" s="2">
        <v>-169</v>
      </c>
      <c r="I21" s="2">
        <v>-151</v>
      </c>
      <c r="J21" s="2">
        <v>-148</v>
      </c>
      <c r="K21" s="2">
        <v>-127</v>
      </c>
    </row>
    <row r="22" spans="1:11" ht="45" x14ac:dyDescent="0.25">
      <c r="A22" s="23"/>
      <c r="B22" s="24"/>
      <c r="C22" s="3" t="s">
        <v>13</v>
      </c>
      <c r="D22" s="4">
        <v>113.8</v>
      </c>
      <c r="E22" s="4">
        <f>E21/D21*100</f>
        <v>88.789237668161434</v>
      </c>
      <c r="F22" s="4">
        <f>F21/E21*100</f>
        <v>95.959595959595958</v>
      </c>
      <c r="G22" s="4">
        <f>G21/E21*100</f>
        <v>87.37373737373737</v>
      </c>
      <c r="H22" s="4">
        <f>H21/F21*100</f>
        <v>88.94736842105263</v>
      </c>
      <c r="I22" s="4">
        <f>I21/G21*100</f>
        <v>87.283236994219649</v>
      </c>
      <c r="J22" s="4">
        <f>J21/H21*100</f>
        <v>87.57396449704143</v>
      </c>
      <c r="K22" s="4">
        <f>K21/I21*100</f>
        <v>84.105960264900659</v>
      </c>
    </row>
    <row r="23" spans="1:11" x14ac:dyDescent="0.25">
      <c r="A23" s="6" t="s">
        <v>33</v>
      </c>
      <c r="B23" s="14" t="s">
        <v>34</v>
      </c>
      <c r="C23" s="15"/>
      <c r="D23" s="15"/>
      <c r="E23" s="15"/>
      <c r="F23" s="15"/>
      <c r="G23" s="15"/>
      <c r="H23" s="15"/>
      <c r="I23" s="15"/>
      <c r="J23" s="15"/>
      <c r="K23" s="16"/>
    </row>
    <row r="24" spans="1:11" x14ac:dyDescent="0.25">
      <c r="A24" s="19" t="s">
        <v>36</v>
      </c>
      <c r="B24" s="21" t="s">
        <v>35</v>
      </c>
      <c r="C24" s="3" t="s">
        <v>12</v>
      </c>
      <c r="D24" s="9">
        <v>3092</v>
      </c>
      <c r="E24" s="9">
        <v>3079</v>
      </c>
      <c r="F24" s="9">
        <v>3073</v>
      </c>
      <c r="G24" s="9">
        <v>3082</v>
      </c>
      <c r="H24" s="9">
        <v>3070</v>
      </c>
      <c r="I24" s="9">
        <v>3091</v>
      </c>
      <c r="J24" s="9">
        <v>3076</v>
      </c>
      <c r="K24" s="9">
        <v>3107</v>
      </c>
    </row>
    <row r="25" spans="1:11" ht="45" x14ac:dyDescent="0.25">
      <c r="A25" s="20"/>
      <c r="B25" s="22"/>
      <c r="C25" s="3" t="s">
        <v>13</v>
      </c>
      <c r="D25" s="4">
        <v>98.3</v>
      </c>
      <c r="E25" s="4">
        <f>E24/D24*100</f>
        <v>99.579560155239335</v>
      </c>
      <c r="F25" s="4">
        <f>F24/E24*100</f>
        <v>99.805131536213054</v>
      </c>
      <c r="G25" s="4">
        <f>G24/E24*100</f>
        <v>100.09743423189347</v>
      </c>
      <c r="H25" s="4">
        <f>H24/F24*100</f>
        <v>99.902375528799212</v>
      </c>
      <c r="I25" s="4">
        <f>I24/G24*100</f>
        <v>100.29201817001947</v>
      </c>
      <c r="J25" s="4">
        <f>J24/H24*100</f>
        <v>100.19543973941367</v>
      </c>
      <c r="K25" s="4">
        <f>K24/I24*100</f>
        <v>100.51763183435783</v>
      </c>
    </row>
    <row r="26" spans="1:11" x14ac:dyDescent="0.25">
      <c r="A26" s="19" t="s">
        <v>37</v>
      </c>
      <c r="B26" s="17" t="s">
        <v>38</v>
      </c>
      <c r="C26" s="3" t="s">
        <v>22</v>
      </c>
      <c r="D26" s="4">
        <v>39643.1</v>
      </c>
      <c r="E26" s="4">
        <v>45616.2</v>
      </c>
      <c r="F26" s="4">
        <v>49356.7</v>
      </c>
      <c r="G26" s="4">
        <v>50223.4</v>
      </c>
      <c r="H26" s="4">
        <v>53946.9</v>
      </c>
      <c r="I26" s="4">
        <v>55446.6</v>
      </c>
      <c r="J26" s="4">
        <v>59449.2</v>
      </c>
      <c r="K26" s="4">
        <v>61323.9</v>
      </c>
    </row>
    <row r="27" spans="1:11" ht="48.75" customHeight="1" x14ac:dyDescent="0.25">
      <c r="A27" s="20"/>
      <c r="B27" s="18"/>
      <c r="C27" s="3" t="s">
        <v>13</v>
      </c>
      <c r="D27" s="4">
        <v>113.4</v>
      </c>
      <c r="E27" s="4">
        <f>E26/D26*100</f>
        <v>115.0671869757915</v>
      </c>
      <c r="F27" s="4">
        <f>F26/E26*100</f>
        <v>108.19993774141643</v>
      </c>
      <c r="G27" s="4">
        <f>G26/E26*100</f>
        <v>110.099920642228</v>
      </c>
      <c r="H27" s="4">
        <f>H26/F26*100</f>
        <v>109.3000545012126</v>
      </c>
      <c r="I27" s="4">
        <f>I26/G26*100</f>
        <v>110.39993309891405</v>
      </c>
      <c r="J27" s="4">
        <f>J26/H26*100</f>
        <v>110.19947392713945</v>
      </c>
      <c r="K27" s="4">
        <f>K26/I26*100</f>
        <v>110.59992857993097</v>
      </c>
    </row>
    <row r="28" spans="1:11" x14ac:dyDescent="0.25">
      <c r="A28" s="19" t="s">
        <v>40</v>
      </c>
      <c r="B28" s="17" t="s">
        <v>39</v>
      </c>
      <c r="C28" s="3" t="s">
        <v>22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</row>
    <row r="29" spans="1:11" ht="48.75" customHeight="1" x14ac:dyDescent="0.25">
      <c r="A29" s="20"/>
      <c r="B29" s="18"/>
      <c r="C29" s="3" t="s">
        <v>13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 ht="31.5" customHeight="1" x14ac:dyDescent="0.25">
      <c r="A30" s="7" t="s">
        <v>41</v>
      </c>
      <c r="B30" s="11" t="s">
        <v>21</v>
      </c>
      <c r="C30" s="3" t="s">
        <v>18</v>
      </c>
      <c r="D30" s="4">
        <v>2.2000000000000002</v>
      </c>
      <c r="E30" s="4">
        <v>2.4</v>
      </c>
      <c r="F30" s="4">
        <v>2.1</v>
      </c>
      <c r="G30" s="4">
        <v>2.4</v>
      </c>
      <c r="H30" s="4">
        <v>2.1</v>
      </c>
      <c r="I30" s="4">
        <v>2.4</v>
      </c>
      <c r="J30" s="4">
        <v>2.1</v>
      </c>
      <c r="K30" s="4">
        <v>2.4</v>
      </c>
    </row>
    <row r="31" spans="1:11" ht="15.75" customHeight="1" x14ac:dyDescent="0.25">
      <c r="A31" s="7" t="s">
        <v>42</v>
      </c>
      <c r="B31" s="14" t="s">
        <v>43</v>
      </c>
      <c r="C31" s="15"/>
      <c r="D31" s="15"/>
      <c r="E31" s="15"/>
      <c r="F31" s="15"/>
      <c r="G31" s="15"/>
      <c r="H31" s="15"/>
      <c r="I31" s="15"/>
      <c r="J31" s="15"/>
      <c r="K31" s="16"/>
    </row>
    <row r="32" spans="1:11" ht="15.75" customHeight="1" x14ac:dyDescent="0.25">
      <c r="A32" s="19" t="s">
        <v>44</v>
      </c>
      <c r="B32" s="17" t="s">
        <v>45</v>
      </c>
      <c r="C32" s="3" t="s">
        <v>16</v>
      </c>
      <c r="D32" s="9">
        <v>25480</v>
      </c>
      <c r="E32" s="9">
        <v>25600</v>
      </c>
      <c r="F32" s="9">
        <v>25610</v>
      </c>
      <c r="G32" s="9">
        <v>25700</v>
      </c>
      <c r="H32" s="9">
        <v>25700</v>
      </c>
      <c r="I32" s="9">
        <v>25750</v>
      </c>
      <c r="J32" s="9">
        <v>25750</v>
      </c>
      <c r="K32" s="9">
        <v>25800</v>
      </c>
    </row>
    <row r="33" spans="1:11" ht="47.25" customHeight="1" x14ac:dyDescent="0.25">
      <c r="A33" s="20"/>
      <c r="B33" s="18"/>
      <c r="C33" s="3" t="s">
        <v>13</v>
      </c>
      <c r="D33" s="4">
        <v>107.9</v>
      </c>
      <c r="E33" s="4">
        <f>E32/D32*100</f>
        <v>100.47095761381475</v>
      </c>
      <c r="F33" s="4">
        <f>F32/E32*100</f>
        <v>100.03906250000001</v>
      </c>
      <c r="G33" s="4">
        <f>G32/E32*100</f>
        <v>100.390625</v>
      </c>
      <c r="H33" s="4">
        <f>H32/F32*100</f>
        <v>100.35142522452168</v>
      </c>
      <c r="I33" s="4">
        <f>I32/G32*100</f>
        <v>100.19455252918289</v>
      </c>
      <c r="J33" s="4">
        <f>J32/H32*100</f>
        <v>100.19455252918289</v>
      </c>
      <c r="K33" s="4">
        <f>K32/I32*100</f>
        <v>100.19417475728156</v>
      </c>
    </row>
    <row r="34" spans="1:11" ht="15.75" customHeight="1" x14ac:dyDescent="0.25">
      <c r="A34" s="19" t="s">
        <v>46</v>
      </c>
      <c r="B34" s="21" t="s">
        <v>47</v>
      </c>
      <c r="C34" s="3" t="s">
        <v>18</v>
      </c>
      <c r="D34" s="9">
        <v>100</v>
      </c>
      <c r="E34" s="9">
        <v>100</v>
      </c>
      <c r="F34" s="9">
        <v>100</v>
      </c>
      <c r="G34" s="9">
        <v>100</v>
      </c>
      <c r="H34" s="9">
        <v>100</v>
      </c>
      <c r="I34" s="9">
        <v>100</v>
      </c>
      <c r="J34" s="9">
        <v>100</v>
      </c>
      <c r="K34" s="9">
        <v>100</v>
      </c>
    </row>
    <row r="35" spans="1:11" ht="48" customHeight="1" x14ac:dyDescent="0.25">
      <c r="A35" s="20"/>
      <c r="B35" s="22"/>
      <c r="C35" s="3" t="s">
        <v>13</v>
      </c>
      <c r="D35" s="4">
        <v>100</v>
      </c>
      <c r="E35" s="4">
        <f>E34/D34*100</f>
        <v>100</v>
      </c>
      <c r="F35" s="4">
        <f>F34/E34*100</f>
        <v>100</v>
      </c>
      <c r="G35" s="4">
        <f>G34/E34*100</f>
        <v>100</v>
      </c>
      <c r="H35" s="4">
        <f>H34/F34*100</f>
        <v>100</v>
      </c>
      <c r="I35" s="4">
        <f>I34/G34*100</f>
        <v>100</v>
      </c>
      <c r="J35" s="4">
        <f>J34/H34*100</f>
        <v>100</v>
      </c>
      <c r="K35" s="4">
        <f>K34/I34*100</f>
        <v>100</v>
      </c>
    </row>
    <row r="36" spans="1:11" ht="15.75" customHeight="1" x14ac:dyDescent="0.25">
      <c r="A36" s="19" t="s">
        <v>48</v>
      </c>
      <c r="B36" s="17" t="s">
        <v>49</v>
      </c>
      <c r="C36" s="3" t="s">
        <v>50</v>
      </c>
      <c r="D36" s="4">
        <v>26.4</v>
      </c>
      <c r="E36" s="4">
        <v>23.6</v>
      </c>
      <c r="F36" s="4">
        <v>23</v>
      </c>
      <c r="G36" s="4">
        <v>24</v>
      </c>
      <c r="H36" s="4">
        <v>24</v>
      </c>
      <c r="I36" s="4">
        <v>24.4</v>
      </c>
      <c r="J36" s="4">
        <v>24.3</v>
      </c>
      <c r="K36" s="4">
        <v>24.8</v>
      </c>
    </row>
    <row r="37" spans="1:11" ht="47.25" customHeight="1" x14ac:dyDescent="0.25">
      <c r="A37" s="20"/>
      <c r="B37" s="18"/>
      <c r="C37" s="3" t="s">
        <v>13</v>
      </c>
      <c r="D37" s="4">
        <v>106.9</v>
      </c>
      <c r="E37" s="4">
        <f>E36/D36*100</f>
        <v>89.393939393939405</v>
      </c>
      <c r="F37" s="4">
        <f>F36/E36*100</f>
        <v>97.457627118644069</v>
      </c>
      <c r="G37" s="4">
        <f>G36/E36*100</f>
        <v>101.69491525423729</v>
      </c>
      <c r="H37" s="4">
        <f>H36/F36*100</f>
        <v>104.34782608695652</v>
      </c>
      <c r="I37" s="4">
        <f>I36/G36*100</f>
        <v>101.66666666666666</v>
      </c>
      <c r="J37" s="4">
        <f>J36/H36*100</f>
        <v>101.25</v>
      </c>
      <c r="K37" s="4">
        <f>K36/I36*100</f>
        <v>101.63934426229508</v>
      </c>
    </row>
    <row r="38" spans="1:11" ht="15.75" customHeight="1" x14ac:dyDescent="0.25">
      <c r="A38" s="19" t="s">
        <v>51</v>
      </c>
      <c r="B38" s="17" t="s">
        <v>52</v>
      </c>
      <c r="C38" s="3" t="s">
        <v>18</v>
      </c>
      <c r="D38" s="4">
        <v>45</v>
      </c>
      <c r="E38" s="4">
        <v>48</v>
      </c>
      <c r="F38" s="4">
        <v>48</v>
      </c>
      <c r="G38" s="4">
        <v>49</v>
      </c>
      <c r="H38" s="4">
        <v>49</v>
      </c>
      <c r="I38" s="4">
        <v>50</v>
      </c>
      <c r="J38" s="4">
        <v>50</v>
      </c>
      <c r="K38" s="4">
        <v>51</v>
      </c>
    </row>
    <row r="39" spans="1:11" ht="63" customHeight="1" x14ac:dyDescent="0.25">
      <c r="A39" s="20"/>
      <c r="B39" s="18"/>
      <c r="C39" s="3" t="s">
        <v>13</v>
      </c>
      <c r="D39" s="4">
        <v>96.6</v>
      </c>
      <c r="E39" s="4">
        <f>E38/D38*100</f>
        <v>106.66666666666667</v>
      </c>
      <c r="F39" s="4">
        <f>F38/E38*100</f>
        <v>100</v>
      </c>
      <c r="G39" s="4">
        <f>G38/E38*100</f>
        <v>102.08333333333333</v>
      </c>
      <c r="H39" s="4">
        <f>H38/F38*100</f>
        <v>102.08333333333333</v>
      </c>
      <c r="I39" s="4">
        <f>I38/G38*100</f>
        <v>102.04081632653062</v>
      </c>
      <c r="J39" s="4">
        <f>J38/H38*100</f>
        <v>102.04081632653062</v>
      </c>
      <c r="K39" s="4">
        <f>K38/I38*100</f>
        <v>102</v>
      </c>
    </row>
    <row r="40" spans="1:11" ht="15.75" customHeight="1" x14ac:dyDescent="0.25">
      <c r="A40" s="19" t="s">
        <v>53</v>
      </c>
      <c r="B40" s="17" t="s">
        <v>74</v>
      </c>
      <c r="C40" s="3" t="s">
        <v>50</v>
      </c>
      <c r="D40" s="12">
        <v>0.24</v>
      </c>
      <c r="E40" s="12">
        <v>0.24</v>
      </c>
      <c r="F40" s="13">
        <v>0.24199999999999999</v>
      </c>
      <c r="G40" s="13">
        <v>0.25</v>
      </c>
      <c r="H40" s="13">
        <v>0.249</v>
      </c>
      <c r="I40" s="13">
        <v>0.26300000000000001</v>
      </c>
      <c r="J40" s="13">
        <v>0.25800000000000001</v>
      </c>
      <c r="K40" s="13">
        <v>0.27900000000000003</v>
      </c>
    </row>
    <row r="41" spans="1:11" ht="81.75" customHeight="1" x14ac:dyDescent="0.25">
      <c r="A41" s="20"/>
      <c r="B41" s="18"/>
      <c r="C41" s="3" t="s">
        <v>13</v>
      </c>
      <c r="D41" s="4">
        <v>111.4</v>
      </c>
      <c r="E41" s="4">
        <f>E40/D40*100</f>
        <v>100</v>
      </c>
      <c r="F41" s="4">
        <f>F40/E40*100</f>
        <v>100.83333333333333</v>
      </c>
      <c r="G41" s="4">
        <f>G40/E40*100</f>
        <v>104.16666666666667</v>
      </c>
      <c r="H41" s="4">
        <f>H40/F40*100</f>
        <v>102.89256198347107</v>
      </c>
      <c r="I41" s="4">
        <f>I40/G40*100</f>
        <v>105.2</v>
      </c>
      <c r="J41" s="4">
        <f>J40/H40*100</f>
        <v>103.6144578313253</v>
      </c>
      <c r="K41" s="4">
        <f>K40/I40*100</f>
        <v>106.08365019011407</v>
      </c>
    </row>
    <row r="42" spans="1:11" ht="15.75" customHeight="1" x14ac:dyDescent="0.25">
      <c r="A42" s="19" t="s">
        <v>54</v>
      </c>
      <c r="B42" s="17" t="s">
        <v>55</v>
      </c>
      <c r="C42" s="3" t="s">
        <v>50</v>
      </c>
      <c r="D42" s="12">
        <v>2.9</v>
      </c>
      <c r="E42" s="12">
        <v>2.76</v>
      </c>
      <c r="F42" s="12">
        <v>2.79</v>
      </c>
      <c r="G42" s="12">
        <v>2.85</v>
      </c>
      <c r="H42" s="12">
        <v>2.87</v>
      </c>
      <c r="I42" s="12">
        <v>2.95</v>
      </c>
      <c r="J42" s="12">
        <v>2.98</v>
      </c>
      <c r="K42" s="12">
        <v>3.07</v>
      </c>
    </row>
    <row r="43" spans="1:11" ht="48" customHeight="1" x14ac:dyDescent="0.25">
      <c r="A43" s="20"/>
      <c r="B43" s="18"/>
      <c r="C43" s="3" t="s">
        <v>13</v>
      </c>
      <c r="D43" s="4">
        <v>108.3</v>
      </c>
      <c r="E43" s="4">
        <f>E42/D42*100</f>
        <v>95.172413793103445</v>
      </c>
      <c r="F43" s="4">
        <f>F42/E42*100</f>
        <v>101.08695652173914</v>
      </c>
      <c r="G43" s="4">
        <f>G42/E42*100</f>
        <v>103.2608695652174</v>
      </c>
      <c r="H43" s="4">
        <f>H42/F42*100</f>
        <v>102.86738351254481</v>
      </c>
      <c r="I43" s="4">
        <f>I42/G42*100</f>
        <v>103.50877192982458</v>
      </c>
      <c r="J43" s="4">
        <f>J42/H42*100</f>
        <v>103.83275261324042</v>
      </c>
      <c r="K43" s="4">
        <f>K42/I42*100</f>
        <v>104.06779661016947</v>
      </c>
    </row>
    <row r="44" spans="1:11" ht="15.75" customHeight="1" x14ac:dyDescent="0.25">
      <c r="A44" s="7" t="s">
        <v>56</v>
      </c>
      <c r="B44" s="14" t="s">
        <v>57</v>
      </c>
      <c r="C44" s="15"/>
      <c r="D44" s="15"/>
      <c r="E44" s="15"/>
      <c r="F44" s="15"/>
      <c r="G44" s="15"/>
      <c r="H44" s="15"/>
      <c r="I44" s="15"/>
      <c r="J44" s="15"/>
      <c r="K44" s="16"/>
    </row>
    <row r="45" spans="1:11" ht="15.75" customHeight="1" x14ac:dyDescent="0.25">
      <c r="A45" s="19" t="s">
        <v>59</v>
      </c>
      <c r="B45" s="17" t="s">
        <v>58</v>
      </c>
      <c r="C45" s="3" t="s">
        <v>16</v>
      </c>
      <c r="D45" s="9">
        <v>81697</v>
      </c>
      <c r="E45" s="9">
        <v>85782</v>
      </c>
      <c r="F45" s="9">
        <v>87755</v>
      </c>
      <c r="G45" s="9">
        <v>90414</v>
      </c>
      <c r="H45" s="9">
        <v>90475</v>
      </c>
      <c r="I45" s="9">
        <v>95748</v>
      </c>
      <c r="J45" s="9">
        <v>94637</v>
      </c>
      <c r="K45" s="9">
        <v>101684</v>
      </c>
    </row>
    <row r="46" spans="1:11" ht="126" customHeight="1" x14ac:dyDescent="0.25">
      <c r="A46" s="20"/>
      <c r="B46" s="18"/>
      <c r="C46" s="8" t="s">
        <v>13</v>
      </c>
      <c r="D46" s="4">
        <v>118.1</v>
      </c>
      <c r="E46" s="4">
        <f t="shared" ref="E46:F46" si="0">E45/D45*100</f>
        <v>105.00018360527315</v>
      </c>
      <c r="F46" s="4">
        <f t="shared" si="0"/>
        <v>102.30001632044019</v>
      </c>
      <c r="G46" s="4">
        <f>G45/E45*100</f>
        <v>105.39973420997413</v>
      </c>
      <c r="H46" s="4">
        <f>H45/F45*100</f>
        <v>103.09953848783545</v>
      </c>
      <c r="I46" s="4">
        <f>I45/G45*100</f>
        <v>105.89952883403014</v>
      </c>
      <c r="J46" s="4">
        <f>J45/H45*100</f>
        <v>104.60016579165516</v>
      </c>
      <c r="K46" s="4">
        <f>K45/I45*100</f>
        <v>106.1996073025024</v>
      </c>
    </row>
    <row r="47" spans="1:11" ht="15.75" customHeight="1" x14ac:dyDescent="0.25">
      <c r="A47" s="19" t="s">
        <v>60</v>
      </c>
      <c r="B47" s="17" t="s">
        <v>23</v>
      </c>
      <c r="C47" s="3" t="s">
        <v>16</v>
      </c>
      <c r="D47" s="9">
        <v>1738835</v>
      </c>
      <c r="E47" s="9">
        <v>1973578</v>
      </c>
      <c r="F47" s="9">
        <v>2161068</v>
      </c>
      <c r="G47" s="9">
        <v>2326848</v>
      </c>
      <c r="H47" s="9">
        <v>2435524</v>
      </c>
      <c r="I47" s="9">
        <v>2771276</v>
      </c>
      <c r="J47" s="9">
        <v>2822772</v>
      </c>
      <c r="K47" s="9">
        <v>3361558</v>
      </c>
    </row>
    <row r="48" spans="1:11" ht="48" customHeight="1" x14ac:dyDescent="0.25">
      <c r="A48" s="20"/>
      <c r="B48" s="18"/>
      <c r="C48" s="8" t="s">
        <v>13</v>
      </c>
      <c r="D48" s="4">
        <v>139</v>
      </c>
      <c r="E48" s="4">
        <f t="shared" ref="E48" si="1">E47/D47*100</f>
        <v>113.5000158151866</v>
      </c>
      <c r="F48" s="4">
        <f t="shared" ref="F48" si="2">F47/E47*100</f>
        <v>109.5000045602454</v>
      </c>
      <c r="G48" s="4">
        <f>G47/E47*100</f>
        <v>117.89997659074028</v>
      </c>
      <c r="H48" s="4">
        <f>H47/F47*100</f>
        <v>112.70001684352367</v>
      </c>
      <c r="I48" s="4">
        <f>I47/G47*100</f>
        <v>119.10000137525098</v>
      </c>
      <c r="J48" s="4">
        <f>J47/H47*100</f>
        <v>115.89998702537933</v>
      </c>
      <c r="K48" s="4">
        <f>K47/I47*100</f>
        <v>121.30000764990567</v>
      </c>
    </row>
    <row r="49" spans="1:12" ht="15.75" customHeight="1" x14ac:dyDescent="0.25">
      <c r="A49" s="19" t="s">
        <v>61</v>
      </c>
      <c r="B49" s="17" t="s">
        <v>62</v>
      </c>
      <c r="C49" s="3" t="s">
        <v>66</v>
      </c>
      <c r="D49" s="4">
        <v>2804.4</v>
      </c>
      <c r="E49" s="4">
        <v>2762</v>
      </c>
      <c r="F49" s="4">
        <v>2739.9</v>
      </c>
      <c r="G49" s="4">
        <v>2764.8</v>
      </c>
      <c r="H49" s="4">
        <v>2734.4</v>
      </c>
      <c r="I49" s="4">
        <v>2789.7</v>
      </c>
      <c r="J49" s="4">
        <v>2739.9</v>
      </c>
      <c r="K49" s="4">
        <v>2837.1</v>
      </c>
    </row>
    <row r="50" spans="1:12" ht="46.5" customHeight="1" x14ac:dyDescent="0.25">
      <c r="A50" s="20"/>
      <c r="B50" s="18"/>
      <c r="C50" s="8" t="s">
        <v>13</v>
      </c>
      <c r="D50" s="4">
        <v>95.1</v>
      </c>
      <c r="E50" s="4">
        <f t="shared" ref="E50" si="3">E49/D49*100</f>
        <v>98.488090144059342</v>
      </c>
      <c r="F50" s="4">
        <f t="shared" ref="F50" si="4">F49/E49*100</f>
        <v>99.199855177407684</v>
      </c>
      <c r="G50" s="4">
        <f>G49/E49*100</f>
        <v>100.10137581462708</v>
      </c>
      <c r="H50" s="4">
        <f>H49/F49*100</f>
        <v>99.799262746815572</v>
      </c>
      <c r="I50" s="4">
        <f>I49/G49*100</f>
        <v>100.90060763888889</v>
      </c>
      <c r="J50" s="4">
        <f>J49/H49*100</f>
        <v>100.20114101813927</v>
      </c>
      <c r="K50" s="4">
        <f>K49/I49*100</f>
        <v>101.69910743090655</v>
      </c>
    </row>
    <row r="51" spans="1:12" ht="15.75" customHeight="1" x14ac:dyDescent="0.25">
      <c r="A51" s="7" t="s">
        <v>63</v>
      </c>
      <c r="B51" s="14" t="s">
        <v>64</v>
      </c>
      <c r="C51" s="15"/>
      <c r="D51" s="15"/>
      <c r="E51" s="15"/>
      <c r="F51" s="15"/>
      <c r="G51" s="15"/>
      <c r="H51" s="15"/>
      <c r="I51" s="15"/>
      <c r="J51" s="15"/>
      <c r="K51" s="16"/>
    </row>
    <row r="52" spans="1:12" ht="15.75" customHeight="1" x14ac:dyDescent="0.25">
      <c r="A52" s="19" t="s">
        <v>65</v>
      </c>
      <c r="B52" s="17" t="s">
        <v>19</v>
      </c>
      <c r="C52" s="3" t="s">
        <v>20</v>
      </c>
      <c r="D52" s="9">
        <v>3967</v>
      </c>
      <c r="E52" s="9">
        <v>3979</v>
      </c>
      <c r="F52" s="9">
        <v>3983</v>
      </c>
      <c r="G52" s="9">
        <v>3998</v>
      </c>
      <c r="H52" s="9">
        <v>3991</v>
      </c>
      <c r="I52" s="9">
        <v>4026</v>
      </c>
      <c r="J52" s="9">
        <v>4007</v>
      </c>
      <c r="K52" s="9">
        <v>4074</v>
      </c>
    </row>
    <row r="53" spans="1:12" ht="48" customHeight="1" x14ac:dyDescent="0.25">
      <c r="A53" s="20"/>
      <c r="B53" s="18"/>
      <c r="C53" s="8" t="s">
        <v>13</v>
      </c>
      <c r="D53" s="4">
        <v>107.9</v>
      </c>
      <c r="E53" s="4">
        <f t="shared" ref="E53" si="5">E52/D52*100</f>
        <v>100.30249558860601</v>
      </c>
      <c r="F53" s="4">
        <f t="shared" ref="F53" si="6">F52/E52*100</f>
        <v>100.10052777079667</v>
      </c>
      <c r="G53" s="4">
        <f>G52/E52*100</f>
        <v>100.47750691128424</v>
      </c>
      <c r="H53" s="4">
        <f>H52/F52*100</f>
        <v>100.20085362791866</v>
      </c>
      <c r="I53" s="4">
        <f>I52/G52*100</f>
        <v>100.70035017508754</v>
      </c>
      <c r="J53" s="4">
        <f>J52/H52*100</f>
        <v>100.40090202956652</v>
      </c>
      <c r="K53" s="4">
        <f>K52/I52*100</f>
        <v>101.19225037257824</v>
      </c>
    </row>
    <row r="54" spans="1:12" ht="15.75" customHeight="1" x14ac:dyDescent="0.25">
      <c r="A54" s="19" t="s">
        <v>67</v>
      </c>
      <c r="B54" s="17" t="s">
        <v>73</v>
      </c>
      <c r="C54" s="3" t="s">
        <v>16</v>
      </c>
      <c r="D54" s="9">
        <v>172036</v>
      </c>
      <c r="E54" s="9">
        <v>184595</v>
      </c>
      <c r="F54" s="9">
        <v>199547</v>
      </c>
      <c r="G54" s="9">
        <v>207854</v>
      </c>
      <c r="H54" s="9">
        <v>229279</v>
      </c>
      <c r="I54" s="9">
        <v>249009</v>
      </c>
      <c r="J54" s="9">
        <v>283158</v>
      </c>
      <c r="K54" s="9">
        <v>322217</v>
      </c>
    </row>
    <row r="55" spans="1:12" ht="51" customHeight="1" x14ac:dyDescent="0.25">
      <c r="A55" s="20"/>
      <c r="B55" s="18"/>
      <c r="C55" s="8" t="s">
        <v>13</v>
      </c>
      <c r="D55" s="4">
        <v>94.6</v>
      </c>
      <c r="E55" s="4">
        <f t="shared" ref="E55" si="7">E54/D54*100</f>
        <v>107.30021623381151</v>
      </c>
      <c r="F55" s="4">
        <f t="shared" ref="F55" si="8">F54/E54*100</f>
        <v>108.09989436333596</v>
      </c>
      <c r="G55" s="4">
        <f>G54/E54*100</f>
        <v>112.60001625179447</v>
      </c>
      <c r="H55" s="4">
        <f>H54/F54*100</f>
        <v>114.89974792905933</v>
      </c>
      <c r="I55" s="4">
        <f>I54/G54*100</f>
        <v>119.79995573816235</v>
      </c>
      <c r="J55" s="4">
        <f>J54/H54*100</f>
        <v>123.4993174254947</v>
      </c>
      <c r="K55" s="4">
        <f>K54/I54*100</f>
        <v>129.39974057162593</v>
      </c>
    </row>
    <row r="56" spans="1:12" ht="15.75" customHeight="1" x14ac:dyDescent="0.25">
      <c r="A56" s="7" t="s">
        <v>68</v>
      </c>
      <c r="B56" s="14" t="s">
        <v>69</v>
      </c>
      <c r="C56" s="15"/>
      <c r="D56" s="15"/>
      <c r="E56" s="15"/>
      <c r="F56" s="15"/>
      <c r="G56" s="15"/>
      <c r="H56" s="15"/>
      <c r="I56" s="15"/>
      <c r="J56" s="15"/>
      <c r="K56" s="16"/>
    </row>
    <row r="57" spans="1:12" ht="15.75" customHeight="1" x14ac:dyDescent="0.25">
      <c r="A57" s="19" t="s">
        <v>70</v>
      </c>
      <c r="B57" s="17" t="s">
        <v>24</v>
      </c>
      <c r="C57" s="3" t="s">
        <v>17</v>
      </c>
      <c r="D57" s="4">
        <v>1047.2</v>
      </c>
      <c r="E57" s="4">
        <v>1219.5999999999999</v>
      </c>
      <c r="F57" s="4">
        <v>887.9</v>
      </c>
      <c r="G57" s="4">
        <v>938.6</v>
      </c>
      <c r="H57" s="4">
        <v>817.6</v>
      </c>
      <c r="I57" s="4">
        <v>870.5</v>
      </c>
      <c r="J57" s="4">
        <v>812.8</v>
      </c>
      <c r="K57" s="4">
        <v>867.8</v>
      </c>
    </row>
    <row r="58" spans="1:12" ht="46.5" customHeight="1" x14ac:dyDescent="0.25">
      <c r="A58" s="34"/>
      <c r="B58" s="18"/>
      <c r="C58" s="8" t="s">
        <v>13</v>
      </c>
      <c r="D58" s="4">
        <v>107</v>
      </c>
      <c r="E58" s="4">
        <f t="shared" ref="E58" si="9">E57/D57*100</f>
        <v>116.46294881588999</v>
      </c>
      <c r="F58" s="4">
        <f t="shared" ref="F58" si="10">F57/E57*100</f>
        <v>72.80255821580846</v>
      </c>
      <c r="G58" s="4">
        <f>G57/E57*100</f>
        <v>76.959658904558879</v>
      </c>
      <c r="H58" s="4">
        <f>H57/F57*100</f>
        <v>92.082441716409519</v>
      </c>
      <c r="I58" s="4">
        <f>I57/G57*100</f>
        <v>92.744513104623906</v>
      </c>
      <c r="J58" s="4">
        <f>J57/H57*100</f>
        <v>99.412915851272004</v>
      </c>
      <c r="K58" s="4">
        <f>K57/I57*100</f>
        <v>99.689833429063754</v>
      </c>
    </row>
    <row r="59" spans="1:12" ht="15.75" customHeight="1" x14ac:dyDescent="0.25">
      <c r="A59" s="34"/>
      <c r="B59" s="17" t="s">
        <v>25</v>
      </c>
      <c r="C59" s="3" t="s">
        <v>17</v>
      </c>
      <c r="D59" s="4">
        <v>247.4</v>
      </c>
      <c r="E59" s="4">
        <v>270.8</v>
      </c>
      <c r="F59" s="4">
        <v>287.39999999999998</v>
      </c>
      <c r="G59" s="4">
        <v>338.1</v>
      </c>
      <c r="H59" s="4">
        <v>299.3</v>
      </c>
      <c r="I59" s="4">
        <v>352.1</v>
      </c>
      <c r="J59" s="4">
        <v>311.89999999999998</v>
      </c>
      <c r="K59" s="4">
        <v>367</v>
      </c>
      <c r="L59" s="10"/>
    </row>
    <row r="60" spans="1:12" ht="47.25" customHeight="1" x14ac:dyDescent="0.25">
      <c r="A60" s="20"/>
      <c r="B60" s="18"/>
      <c r="C60" s="8" t="s">
        <v>13</v>
      </c>
      <c r="D60" s="4">
        <v>129.69999999999999</v>
      </c>
      <c r="E60" s="4">
        <f t="shared" ref="E60" si="11">E59/D59*100</f>
        <v>109.45836701697655</v>
      </c>
      <c r="F60" s="4">
        <f t="shared" ref="F60" si="12">F59/E59*100</f>
        <v>106.12998522895126</v>
      </c>
      <c r="G60" s="4">
        <f>G59/E59*100</f>
        <v>124.8522895125554</v>
      </c>
      <c r="H60" s="4">
        <f>H59/F59*100</f>
        <v>104.14057063326376</v>
      </c>
      <c r="I60" s="4">
        <f>I59/G59*100</f>
        <v>104.1407867494824</v>
      </c>
      <c r="J60" s="4">
        <f>J59/H59*100</f>
        <v>104.209822920147</v>
      </c>
      <c r="K60" s="4">
        <f>K59/I59*100</f>
        <v>104.23175234308435</v>
      </c>
    </row>
    <row r="61" spans="1:12" ht="15.75" customHeight="1" x14ac:dyDescent="0.25">
      <c r="A61" s="19" t="s">
        <v>71</v>
      </c>
      <c r="B61" s="17" t="s">
        <v>72</v>
      </c>
      <c r="C61" s="3" t="s">
        <v>18</v>
      </c>
      <c r="D61" s="4">
        <v>7.7</v>
      </c>
      <c r="E61" s="4">
        <v>13.1</v>
      </c>
      <c r="F61" s="4">
        <v>17.3</v>
      </c>
      <c r="G61" s="4">
        <v>18.5</v>
      </c>
      <c r="H61" s="4">
        <v>20.7</v>
      </c>
      <c r="I61" s="4">
        <v>21.7</v>
      </c>
      <c r="J61" s="4">
        <v>21.6</v>
      </c>
      <c r="K61" s="4">
        <v>22.4</v>
      </c>
    </row>
    <row r="62" spans="1:12" ht="113.25" customHeight="1" x14ac:dyDescent="0.25">
      <c r="A62" s="20"/>
      <c r="B62" s="18"/>
      <c r="C62" s="8" t="s">
        <v>13</v>
      </c>
      <c r="D62" s="4">
        <v>90.6</v>
      </c>
      <c r="E62" s="4">
        <f t="shared" ref="E62" si="13">E61/D61*100</f>
        <v>170.12987012987014</v>
      </c>
      <c r="F62" s="4">
        <f t="shared" ref="F62" si="14">F61/E61*100</f>
        <v>132.06106870229007</v>
      </c>
      <c r="G62" s="4">
        <f>G61/E61*100</f>
        <v>141.22137404580153</v>
      </c>
      <c r="H62" s="4">
        <f>H61/F61*100</f>
        <v>119.65317919075144</v>
      </c>
      <c r="I62" s="4">
        <f>I61/G61*100</f>
        <v>117.29729729729729</v>
      </c>
      <c r="J62" s="4">
        <f>J61/H61*100</f>
        <v>104.34782608695654</v>
      </c>
      <c r="K62" s="4">
        <f>K61/I61*100</f>
        <v>103.2258064516129</v>
      </c>
    </row>
  </sheetData>
  <mergeCells count="64">
    <mergeCell ref="A57:A60"/>
    <mergeCell ref="B57:B58"/>
    <mergeCell ref="A61:A62"/>
    <mergeCell ref="B61:B62"/>
    <mergeCell ref="B59:B60"/>
    <mergeCell ref="B44:K44"/>
    <mergeCell ref="A45:A46"/>
    <mergeCell ref="B45:B46"/>
    <mergeCell ref="A54:A55"/>
    <mergeCell ref="B56:K56"/>
    <mergeCell ref="A38:A39"/>
    <mergeCell ref="B38:B39"/>
    <mergeCell ref="A40:A41"/>
    <mergeCell ref="B40:B41"/>
    <mergeCell ref="A42:A43"/>
    <mergeCell ref="A1:K1"/>
    <mergeCell ref="A4:K4"/>
    <mergeCell ref="A5:K5"/>
    <mergeCell ref="A11:K11"/>
    <mergeCell ref="F12:K12"/>
    <mergeCell ref="A2:K2"/>
    <mergeCell ref="A3:K3"/>
    <mergeCell ref="A6:K6"/>
    <mergeCell ref="A7:K7"/>
    <mergeCell ref="A8:K8"/>
    <mergeCell ref="A10:K10"/>
    <mergeCell ref="A12:A14"/>
    <mergeCell ref="F13:G13"/>
    <mergeCell ref="H13:I13"/>
    <mergeCell ref="J13:K13"/>
    <mergeCell ref="B12:B14"/>
    <mergeCell ref="C12:C14"/>
    <mergeCell ref="D12:D14"/>
    <mergeCell ref="E12:E14"/>
    <mergeCell ref="A17:A18"/>
    <mergeCell ref="B17:B18"/>
    <mergeCell ref="B16:K16"/>
    <mergeCell ref="A19:A20"/>
    <mergeCell ref="B19:B20"/>
    <mergeCell ref="A21:A22"/>
    <mergeCell ref="B21:B22"/>
    <mergeCell ref="B23:K23"/>
    <mergeCell ref="A24:A25"/>
    <mergeCell ref="B24:B25"/>
    <mergeCell ref="A26:A27"/>
    <mergeCell ref="B26:B27"/>
    <mergeCell ref="A28:A29"/>
    <mergeCell ref="B28:B29"/>
    <mergeCell ref="B31:K31"/>
    <mergeCell ref="B32:B33"/>
    <mergeCell ref="A32:A33"/>
    <mergeCell ref="B52:B53"/>
    <mergeCell ref="B54:B55"/>
    <mergeCell ref="B42:B43"/>
    <mergeCell ref="A47:A48"/>
    <mergeCell ref="B47:B48"/>
    <mergeCell ref="A49:A50"/>
    <mergeCell ref="B49:B50"/>
    <mergeCell ref="B51:K51"/>
    <mergeCell ref="A52:A53"/>
    <mergeCell ref="A34:A35"/>
    <mergeCell ref="B34:B35"/>
    <mergeCell ref="A36:A37"/>
    <mergeCell ref="B36:B37"/>
  </mergeCells>
  <pageMargins left="0.98425196850393704" right="0.39370078740157483" top="0.39370078740157483" bottom="0.39370078740157483" header="0" footer="0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2024-11-06T10:38:32Z</dcterms:modified>
</cp:coreProperties>
</file>